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7" i="1"/>
  <c r="I3" i="1"/>
  <c r="C4" i="1" l="1"/>
  <c r="C3" i="1"/>
  <c r="S4" i="1"/>
  <c r="S5" i="1"/>
  <c r="S6" i="1"/>
  <c r="S7" i="1"/>
  <c r="S8" i="1"/>
  <c r="S9" i="1"/>
  <c r="S10" i="1"/>
  <c r="S11" i="1"/>
  <c r="S12" i="1"/>
  <c r="S13" i="1"/>
  <c r="S3" i="1"/>
  <c r="F4" i="1"/>
  <c r="F5" i="1"/>
  <c r="F7" i="1"/>
  <c r="F8" i="1"/>
  <c r="F9" i="1"/>
  <c r="F11" i="1"/>
  <c r="F12" i="1"/>
  <c r="F13" i="1"/>
  <c r="F3" i="1"/>
  <c r="G4" i="1" l="1"/>
  <c r="H4" i="1" s="1"/>
  <c r="G7" i="1"/>
  <c r="H7" i="1" s="1"/>
  <c r="G8" i="1"/>
  <c r="H8" i="1" s="1"/>
  <c r="G9" i="1"/>
  <c r="H9" i="1" s="1"/>
  <c r="G11" i="1"/>
  <c r="H11" i="1" s="1"/>
  <c r="G12" i="1"/>
  <c r="H12" i="1" s="1"/>
  <c r="G13" i="1"/>
  <c r="H13" i="1" s="1"/>
  <c r="G3" i="1"/>
  <c r="H3" i="1" s="1"/>
  <c r="G5" i="1"/>
  <c r="H5" i="1" s="1"/>
  <c r="D4" i="1" l="1"/>
  <c r="E4" i="1" s="1"/>
  <c r="C5" i="1"/>
  <c r="D5" i="1" s="1"/>
  <c r="E5" i="1" s="1"/>
  <c r="C7" i="1"/>
  <c r="D7" i="1" s="1"/>
  <c r="E7" i="1" s="1"/>
  <c r="C8" i="1"/>
  <c r="D8" i="1" s="1"/>
  <c r="E8" i="1" s="1"/>
  <c r="C9" i="1"/>
  <c r="D9" i="1" s="1"/>
  <c r="E9" i="1" s="1"/>
  <c r="C11" i="1"/>
  <c r="D11" i="1" s="1"/>
  <c r="E11" i="1" s="1"/>
  <c r="C12" i="1"/>
  <c r="D12" i="1" s="1"/>
  <c r="E12" i="1" s="1"/>
  <c r="C13" i="1"/>
  <c r="D13" i="1" s="1"/>
  <c r="E13" i="1" s="1"/>
  <c r="D3" i="1"/>
  <c r="E3" i="1" s="1"/>
</calcChain>
</file>

<file path=xl/sharedStrings.xml><?xml version="1.0" encoding="utf-8"?>
<sst xmlns="http://schemas.openxmlformats.org/spreadsheetml/2006/main" count="10" uniqueCount="10">
  <si>
    <t>V</t>
  </si>
  <si>
    <t>t</t>
  </si>
  <si>
    <t>Q</t>
  </si>
  <si>
    <t>v</t>
  </si>
  <si>
    <t>A</t>
  </si>
  <si>
    <t>Rey</t>
  </si>
  <si>
    <t>dQ</t>
  </si>
  <si>
    <t>dv</t>
  </si>
  <si>
    <t>dRey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</si>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</sst>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tabSelected="1" workbookViewId="0">
      <selection activeCell="I11" sqref="I11"/>
    </sheetView>
  </sheetViews>
  <sheetFormatPr defaultRowHeight="15" x14ac:dyDescent="0.25"/>
  <cols>
    <col min="3" max="3" width="12" bestFit="1" customWidth="1"/>
    <col min="4" max="4" width="9.28515625" bestFit="1" customWidth="1"/>
    <col min="5" max="5" width="10.140625" bestFit="1" customWidth="1"/>
    <col min="6" max="6" width="12" bestFit="1" customWidth="1"/>
    <col min="7" max="8" width="15.42578125" customWidth="1"/>
  </cols>
  <sheetData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S2" t="s">
        <v>4</v>
      </c>
    </row>
    <row r="3" spans="1:19" x14ac:dyDescent="0.25">
      <c r="A3" s="1">
        <v>4.0000000000000003E-5</v>
      </c>
      <c r="B3">
        <v>30</v>
      </c>
      <c r="C3" s="1">
        <f>A3/B3</f>
        <v>1.3333333333333334E-6</v>
      </c>
      <c r="D3" s="1">
        <f>C3/S3</f>
        <v>1.6977027959042917E-2</v>
      </c>
      <c r="E3">
        <f>(998.2*0.01*D3)/(0.001005)</f>
        <v>168.6215851613596</v>
      </c>
      <c r="F3">
        <f>(0.000001/B3)+(A3*0.005)/(B3^2)</f>
        <v>3.3555555555555556E-8</v>
      </c>
      <c r="G3" s="1">
        <f>F3/S3</f>
        <v>4.2725520363591339E-4</v>
      </c>
      <c r="H3">
        <f>(998.2*0.01*G3)/(0.001005)</f>
        <v>4.2436432265608834</v>
      </c>
      <c r="I3">
        <f>AVERAGE(E3,E4,E5)</f>
        <v>250.98460365601713</v>
      </c>
      <c r="S3" s="1">
        <f>3.1415*0.25*0.01*0.01</f>
        <v>7.8537500000000018E-5</v>
      </c>
    </row>
    <row r="4" spans="1:19" x14ac:dyDescent="0.25">
      <c r="A4" s="1">
        <v>3.6000000000000001E-5</v>
      </c>
      <c r="B4">
        <v>15.15</v>
      </c>
      <c r="C4" s="1">
        <f>A4/B4</f>
        <v>2.3762376237623762E-6</v>
      </c>
      <c r="D4" s="1">
        <f t="shared" ref="D4:D13" si="0">C4/S4</f>
        <v>3.0256089431957671E-2</v>
      </c>
      <c r="E4">
        <f t="shared" ref="E4:E13" si="1">(998.2*0.01*D4)/(0.001005)</f>
        <v>300.51371612915574</v>
      </c>
      <c r="F4">
        <f t="shared" ref="F4:F13" si="2">(0.000001/B4)+(A4*0.005)/(B4^2)</f>
        <v>6.679083749959153E-8</v>
      </c>
      <c r="G4" s="1">
        <f t="shared" ref="G4:G13" si="3">F4/S4</f>
        <v>8.5043243672884312E-4</v>
      </c>
      <c r="H4">
        <f t="shared" ref="H4:H13" si="4">(998.2*0.01*G4)/(0.001005)</f>
        <v>8.446782670076928</v>
      </c>
      <c r="S4" s="1">
        <f t="shared" ref="S4:S13" si="5">3.1415*0.25*0.01*0.01</f>
        <v>7.8537500000000018E-5</v>
      </c>
    </row>
    <row r="5" spans="1:19" x14ac:dyDescent="0.25">
      <c r="A5" s="1">
        <v>3.4E-5</v>
      </c>
      <c r="B5">
        <v>15.15</v>
      </c>
      <c r="C5">
        <f t="shared" ref="C5:C13" si="6">A5/B5</f>
        <v>2.2442244224422443E-6</v>
      </c>
      <c r="D5" s="1">
        <f t="shared" si="0"/>
        <v>2.8575195574626691E-2</v>
      </c>
      <c r="E5">
        <f t="shared" si="1"/>
        <v>283.81850967753599</v>
      </c>
      <c r="F5">
        <f t="shared" si="2"/>
        <v>6.6747268786284553E-8</v>
      </c>
      <c r="G5" s="1">
        <f t="shared" si="3"/>
        <v>8.4987768628087899E-4</v>
      </c>
      <c r="H5">
        <f t="shared" si="4"/>
        <v>8.4412727009509787</v>
      </c>
      <c r="S5" s="1">
        <f t="shared" si="5"/>
        <v>7.8537500000000018E-5</v>
      </c>
    </row>
    <row r="6" spans="1:19" x14ac:dyDescent="0.25">
      <c r="D6" s="1"/>
      <c r="G6" s="1"/>
      <c r="S6" s="1">
        <f t="shared" si="5"/>
        <v>7.8537500000000018E-5</v>
      </c>
    </row>
    <row r="7" spans="1:19" x14ac:dyDescent="0.25">
      <c r="A7" s="1">
        <v>7.6000000000000004E-5</v>
      </c>
      <c r="B7">
        <v>15.31</v>
      </c>
      <c r="C7">
        <f t="shared" si="6"/>
        <v>4.9640757674722407E-6</v>
      </c>
      <c r="D7" s="1">
        <f t="shared" si="0"/>
        <v>6.3206439821387739E-2</v>
      </c>
      <c r="E7">
        <f t="shared" si="1"/>
        <v>627.78774357919644</v>
      </c>
      <c r="F7">
        <f t="shared" si="2"/>
        <v>6.6937973797345592E-8</v>
      </c>
      <c r="G7" s="1">
        <f t="shared" si="3"/>
        <v>8.5230588950941364E-4</v>
      </c>
      <c r="H7">
        <f t="shared" si="4"/>
        <v>8.4653904368984758</v>
      </c>
      <c r="I7">
        <f>AVERAGE(E7,E8,E9)</f>
        <v>615.61777207623925</v>
      </c>
      <c r="S7" s="1">
        <f t="shared" si="5"/>
        <v>7.8537500000000018E-5</v>
      </c>
    </row>
    <row r="8" spans="1:19" x14ac:dyDescent="0.25">
      <c r="A8" s="1">
        <v>5.8E-5</v>
      </c>
      <c r="B8">
        <v>12.09</v>
      </c>
      <c r="C8">
        <f t="shared" si="6"/>
        <v>4.7973531844499587E-6</v>
      </c>
      <c r="D8" s="1">
        <f t="shared" si="0"/>
        <v>6.108359935635789E-2</v>
      </c>
      <c r="E8">
        <f t="shared" si="1"/>
        <v>606.70297390563633</v>
      </c>
      <c r="F8">
        <f t="shared" si="2"/>
        <v>8.469700297123654E-8</v>
      </c>
      <c r="G8" s="1">
        <f t="shared" si="3"/>
        <v>1.0784275406173678E-3</v>
      </c>
      <c r="H8">
        <f t="shared" si="4"/>
        <v>10.711307174569718</v>
      </c>
      <c r="S8" s="1">
        <f t="shared" si="5"/>
        <v>7.8537500000000018E-5</v>
      </c>
    </row>
    <row r="9" spans="1:19" x14ac:dyDescent="0.25">
      <c r="A9" s="1">
        <v>4.6E-5</v>
      </c>
      <c r="B9">
        <v>9.5</v>
      </c>
      <c r="C9">
        <f t="shared" si="6"/>
        <v>4.8421052631578945E-6</v>
      </c>
      <c r="D9" s="1">
        <f t="shared" si="0"/>
        <v>6.1653417324945323E-2</v>
      </c>
      <c r="E9">
        <f t="shared" si="1"/>
        <v>612.36259874388486</v>
      </c>
      <c r="F9">
        <f t="shared" si="2"/>
        <v>1.0781163434903046E-7</v>
      </c>
      <c r="G9" s="1">
        <f t="shared" si="3"/>
        <v>1.3727408479902012E-3</v>
      </c>
      <c r="H9">
        <f t="shared" si="4"/>
        <v>13.6345265120778</v>
      </c>
      <c r="S9" s="1">
        <f t="shared" si="5"/>
        <v>7.8537500000000018E-5</v>
      </c>
    </row>
    <row r="10" spans="1:19" x14ac:dyDescent="0.25">
      <c r="D10" s="1"/>
      <c r="G10" s="1"/>
      <c r="S10" s="1">
        <f t="shared" si="5"/>
        <v>7.8537500000000018E-5</v>
      </c>
    </row>
    <row r="11" spans="1:19" x14ac:dyDescent="0.25">
      <c r="A11" s="1">
        <v>1.02E-4</v>
      </c>
      <c r="B11">
        <v>10.210000000000001</v>
      </c>
      <c r="C11">
        <f t="shared" si="6"/>
        <v>9.9902056807051904E-6</v>
      </c>
      <c r="D11" s="1">
        <f t="shared" si="0"/>
        <v>0.12720300086844105</v>
      </c>
      <c r="E11">
        <f t="shared" si="1"/>
        <v>1263.4232384763966</v>
      </c>
      <c r="F11">
        <f t="shared" si="2"/>
        <v>1.0283555616097217E-7</v>
      </c>
      <c r="G11" s="1">
        <f t="shared" si="3"/>
        <v>1.3093815840964143E-3</v>
      </c>
      <c r="H11">
        <f t="shared" si="4"/>
        <v>13.005220868109859</v>
      </c>
      <c r="I11">
        <f>AVERAGE(E11,E12,E13)</f>
        <v>1252.6154782180402</v>
      </c>
      <c r="S11" s="1">
        <f t="shared" si="5"/>
        <v>7.8537500000000018E-5</v>
      </c>
    </row>
    <row r="12" spans="1:19" x14ac:dyDescent="0.25">
      <c r="A12" s="1">
        <v>1.1400000000000001E-4</v>
      </c>
      <c r="B12">
        <v>10.28</v>
      </c>
      <c r="C12">
        <f t="shared" si="6"/>
        <v>1.1089494163424126E-5</v>
      </c>
      <c r="D12" s="1">
        <f t="shared" si="0"/>
        <v>0.14119998934807096</v>
      </c>
      <c r="E12">
        <f t="shared" si="1"/>
        <v>1402.4460633556662</v>
      </c>
      <c r="F12">
        <f t="shared" si="2"/>
        <v>1.0266998743357205E-7</v>
      </c>
      <c r="G12" s="1">
        <f t="shared" si="3"/>
        <v>1.3072734354107531E-3</v>
      </c>
      <c r="H12">
        <f t="shared" si="4"/>
        <v>12.984282022159341</v>
      </c>
      <c r="S12" s="1">
        <f t="shared" si="5"/>
        <v>7.8537500000000018E-5</v>
      </c>
    </row>
    <row r="13" spans="1:19" x14ac:dyDescent="0.25">
      <c r="A13" s="1">
        <v>8.6000000000000003E-5</v>
      </c>
      <c r="B13">
        <v>9.9600000000000009</v>
      </c>
      <c r="C13">
        <f t="shared" si="6"/>
        <v>8.6345381526104418E-6</v>
      </c>
      <c r="D13" s="1">
        <f t="shared" si="0"/>
        <v>0.10994159672271768</v>
      </c>
      <c r="E13">
        <f t="shared" si="1"/>
        <v>1091.9771328220577</v>
      </c>
      <c r="F13">
        <f t="shared" si="2"/>
        <v>1.0473621393203334E-7</v>
      </c>
      <c r="G13" s="1">
        <f t="shared" si="3"/>
        <v>1.3335822241863225E-3</v>
      </c>
      <c r="H13">
        <f t="shared" si="4"/>
        <v>13.245589812764052</v>
      </c>
      <c r="S13" s="1">
        <f t="shared" si="5"/>
        <v>7.8537500000000018E-5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2012-10-21T12:46:30Z</dcterms:modified>
</cp:coreProperties>
</file>